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oukolickova\Documents\MÚ BŘEZINĚVES\Koukolíčková\Rozpočet\Rozpočet-výhled\"/>
    </mc:Choice>
  </mc:AlternateContent>
  <xr:revisionPtr revIDLastSave="0" documentId="13_ncr:1_{826B3513-5C98-4412-B38B-517C0345FE1F}" xr6:coauthVersionLast="47" xr6:coauthVersionMax="47" xr10:uidLastSave="{00000000-0000-0000-0000-000000000000}"/>
  <bookViews>
    <workbookView xWindow="-120" yWindow="480" windowWidth="29040" windowHeight="15840" xr2:uid="{EA06B65B-E6EF-49C9-841C-FA6E14F4B2E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K9" i="1"/>
  <c r="L9" i="1"/>
  <c r="H9" i="1"/>
  <c r="L16" i="1"/>
  <c r="K16" i="1"/>
  <c r="J16" i="1"/>
  <c r="I16" i="1"/>
  <c r="H16" i="1"/>
  <c r="G16" i="1"/>
  <c r="F16" i="1"/>
  <c r="E16" i="1"/>
  <c r="D16" i="1"/>
  <c r="C16" i="1"/>
  <c r="B16" i="1"/>
  <c r="E12" i="1"/>
  <c r="D12" i="1"/>
  <c r="D18" i="1" s="1"/>
  <c r="C12" i="1"/>
  <c r="C18" i="1" s="1"/>
  <c r="L7" i="1"/>
  <c r="K7" i="1"/>
  <c r="J7" i="1"/>
  <c r="I7" i="1"/>
  <c r="H7" i="1"/>
  <c r="G7" i="1"/>
  <c r="G12" i="1" s="1"/>
  <c r="F7" i="1"/>
  <c r="F12" i="1" s="1"/>
  <c r="E7" i="1"/>
  <c r="D7" i="1"/>
  <c r="C7" i="1"/>
  <c r="B7" i="1"/>
  <c r="B12" i="1" s="1"/>
  <c r="B18" i="1" s="1"/>
  <c r="E18" i="1" l="1"/>
  <c r="L12" i="1"/>
  <c r="L18" i="1" s="1"/>
  <c r="K12" i="1"/>
  <c r="K18" i="1" s="1"/>
  <c r="J12" i="1"/>
  <c r="J18" i="1" s="1"/>
  <c r="I12" i="1"/>
  <c r="I18" i="1" s="1"/>
  <c r="H12" i="1"/>
  <c r="H18" i="1" s="1"/>
  <c r="F18" i="1"/>
  <c r="G18" i="1"/>
</calcChain>
</file>

<file path=xl/sharedStrings.xml><?xml version="1.0" encoding="utf-8"?>
<sst xmlns="http://schemas.openxmlformats.org/spreadsheetml/2006/main" count="32" uniqueCount="32">
  <si>
    <t>v  tis. Kč (bez deset. míst)</t>
  </si>
  <si>
    <t>Název položky</t>
  </si>
  <si>
    <t>Skut. 2020/*</t>
  </si>
  <si>
    <t>Skut. 2021/*</t>
  </si>
  <si>
    <t>Skut. 2022/*</t>
  </si>
  <si>
    <t>Skut. 2023/*</t>
  </si>
  <si>
    <t>Skut. 2024/*</t>
  </si>
  <si>
    <t>Oček. skut. 2025</t>
  </si>
  <si>
    <t>RV 2026</t>
  </si>
  <si>
    <t>RV 2027</t>
  </si>
  <si>
    <t>RV 2028</t>
  </si>
  <si>
    <t>RV 2029</t>
  </si>
  <si>
    <t>RV 2030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</si>
  <si>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</si>
  <si>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</si>
  <si>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</si>
  <si>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</si>
  <si>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</si>
  <si>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</si>
  <si>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</si>
  <si>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</si>
  <si>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</si>
  <si>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</si>
  <si>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</si>
  <si>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</si>
  <si>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</si>
  <si>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</si>
  <si>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</si>
  <si>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Střednědobý výhled rozpočtu (§2 odst. 1 a § 3 zákona č. 250/2000 Sb.) MČ Praha - Březiněves do r. 2030 - schválený</t>
  </si>
  <si>
    <t>Vypracovala:</t>
  </si>
  <si>
    <t>Michaela Koukolíčková</t>
  </si>
  <si>
    <t>Schváleno zastupitelstvem 3.2.2025, usnesení č. 2.29/25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</si>
</sst>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sz val="9"/>
      <color theme="1"/>
      <name val="Calibri"/>
      <family val="2"/>
      <charset val="238"/>
      <scheme val="minor"/>
    </font>
    <font>
      <sz val="7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/>
    <xf numFmtId="0" fontId="1" fillId="0" borderId="6" xfId="0" applyFont="1" applyBorder="1"/>
    <xf numFmtId="0" fontId="2" fillId="0" borderId="13" xfId="0" applyFont="1" applyBorder="1"/>
    <xf numFmtId="0" fontId="2" fillId="0" borderId="17" xfId="0" applyFont="1" applyBorder="1"/>
    <xf numFmtId="0" fontId="1" fillId="0" borderId="19" xfId="0" applyFont="1" applyBorder="1"/>
    <xf numFmtId="0" fontId="3" fillId="0" borderId="17" xfId="0" applyFont="1" applyBorder="1"/>
    <xf numFmtId="0" fontId="3" fillId="0" borderId="6" xfId="0" applyFont="1" applyBorder="1"/>
    <xf numFmtId="0" fontId="1" fillId="0" borderId="13" xfId="0" applyFont="1" applyBorder="1"/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2" fillId="2" borderId="14" xfId="0" applyNumberFormat="1" applyFont="1" applyFill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4" fillId="0" borderId="16" xfId="0" applyNumberFormat="1" applyFont="1" applyBorder="1"/>
    <xf numFmtId="3" fontId="4" fillId="0" borderId="18" xfId="0" applyNumberFormat="1" applyFont="1" applyBorder="1"/>
    <xf numFmtId="3" fontId="1" fillId="2" borderId="20" xfId="0" applyNumberFormat="1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2" borderId="7" xfId="0" applyNumberFormat="1" applyFont="1" applyFill="1" applyBorder="1"/>
    <xf numFmtId="3" fontId="1" fillId="0" borderId="7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/>
    <xf numFmtId="3" fontId="1" fillId="0" borderId="23" xfId="0" applyNumberFormat="1" applyFont="1" applyBorder="1"/>
    <xf numFmtId="3" fontId="1" fillId="0" borderId="8" xfId="0" applyNumberFormat="1" applyFont="1" applyBorder="1"/>
    <xf numFmtId="3" fontId="1" fillId="0" borderId="12" xfId="0" applyNumberFormat="1" applyFont="1" applyBorder="1"/>
    <xf numFmtId="3" fontId="4" fillId="0" borderId="24" xfId="0" applyNumberFormat="1" applyFont="1" applyBorder="1"/>
    <xf numFmtId="3" fontId="4" fillId="0" borderId="39" xfId="0" applyNumberFormat="1" applyFont="1" applyBorder="1"/>
    <xf numFmtId="3" fontId="1" fillId="0" borderId="40" xfId="0" applyNumberFormat="1" applyFont="1" applyBorder="1"/>
    <xf numFmtId="3" fontId="2" fillId="2" borderId="7" xfId="0" applyNumberFormat="1" applyFont="1" applyFill="1" applyBorder="1"/>
    <xf numFmtId="3" fontId="4" fillId="0" borderId="7" xfId="0" applyNumberFormat="1" applyFont="1" applyBorder="1"/>
    <xf numFmtId="3" fontId="4" fillId="0" borderId="22" xfId="0" applyNumberFormat="1" applyFont="1" applyBorder="1"/>
    <xf numFmtId="3" fontId="4" fillId="0" borderId="0" xfId="0" applyNumberFormat="1" applyFont="1"/>
    <xf numFmtId="3" fontId="4" fillId="0" borderId="23" xfId="0" applyNumberFormat="1" applyFont="1" applyBorder="1"/>
    <xf numFmtId="3" fontId="4" fillId="0" borderId="25" xfId="0" applyNumberFormat="1" applyFont="1" applyBorder="1"/>
    <xf numFmtId="3" fontId="2" fillId="2" borderId="26" xfId="0" applyNumberFormat="1" applyFont="1" applyFill="1" applyBorder="1"/>
    <xf numFmtId="3" fontId="4" fillId="0" borderId="26" xfId="0" applyNumberFormat="1" applyFont="1" applyBorder="1"/>
    <xf numFmtId="3" fontId="4" fillId="0" borderId="27" xfId="0" applyNumberFormat="1" applyFont="1" applyBorder="1"/>
    <xf numFmtId="3" fontId="4" fillId="0" borderId="28" xfId="0" applyNumberFormat="1" applyFont="1" applyBorder="1"/>
    <xf numFmtId="3" fontId="4" fillId="0" borderId="29" xfId="0" applyNumberFormat="1" applyFont="1" applyBorder="1"/>
    <xf numFmtId="3" fontId="1" fillId="0" borderId="25" xfId="0" applyNumberFormat="1" applyFont="1" applyBorder="1"/>
    <xf numFmtId="3" fontId="1" fillId="2" borderId="2" xfId="0" applyNumberFormat="1" applyFont="1" applyFill="1" applyBorder="1"/>
    <xf numFmtId="3" fontId="1" fillId="0" borderId="2" xfId="0" applyNumberFormat="1" applyFont="1" applyBorder="1"/>
    <xf numFmtId="3" fontId="1" fillId="0" borderId="5" xfId="0" applyNumberFormat="1" applyFont="1" applyBorder="1"/>
    <xf numFmtId="3" fontId="1" fillId="0" borderId="30" xfId="0" applyNumberFormat="1" applyFont="1" applyBorder="1"/>
    <xf numFmtId="3" fontId="1" fillId="2" borderId="26" xfId="0" applyNumberFormat="1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1" xfId="0" applyNumberFormat="1" applyFont="1" applyBorder="1"/>
    <xf numFmtId="3" fontId="3" fillId="2" borderId="26" xfId="0" applyNumberFormat="1" applyFont="1" applyFill="1" applyBorder="1"/>
    <xf numFmtId="3" fontId="3" fillId="0" borderId="26" xfId="0" applyNumberFormat="1" applyFont="1" applyBorder="1"/>
    <xf numFmtId="3" fontId="3" fillId="0" borderId="27" xfId="0" applyNumberFormat="1" applyFont="1" applyBorder="1"/>
    <xf numFmtId="3" fontId="3" fillId="0" borderId="28" xfId="0" applyNumberFormat="1" applyFont="1" applyBorder="1"/>
    <xf numFmtId="3" fontId="3" fillId="0" borderId="29" xfId="0" applyNumberFormat="1" applyFont="1" applyBorder="1"/>
    <xf numFmtId="3" fontId="3" fillId="0" borderId="31" xfId="0" applyNumberFormat="1" applyFont="1" applyBorder="1"/>
    <xf numFmtId="3" fontId="2" fillId="0" borderId="26" xfId="0" applyNumberFormat="1" applyFont="1" applyBorder="1"/>
    <xf numFmtId="3" fontId="2" fillId="0" borderId="27" xfId="0" applyNumberFormat="1" applyFont="1" applyBorder="1"/>
    <xf numFmtId="3" fontId="2" fillId="0" borderId="31" xfId="0" applyNumberFormat="1" applyFont="1" applyBorder="1"/>
    <xf numFmtId="3" fontId="2" fillId="2" borderId="32" xfId="0" applyNumberFormat="1" applyFont="1" applyFill="1" applyBorder="1"/>
    <xf numFmtId="3" fontId="2" fillId="0" borderId="32" xfId="0" applyNumberFormat="1" applyFont="1" applyBorder="1"/>
    <xf numFmtId="3" fontId="2" fillId="0" borderId="33" xfId="0" applyNumberFormat="1" applyFont="1" applyBorder="1"/>
    <xf numFmtId="3" fontId="2" fillId="0" borderId="34" xfId="0" applyNumberFormat="1" applyFont="1" applyBorder="1"/>
    <xf numFmtId="3" fontId="2" fillId="0" borderId="35" xfId="0" applyNumberFormat="1" applyFont="1" applyBorder="1"/>
    <xf numFmtId="3" fontId="2" fillId="0" borderId="36" xfId="0" applyNumberFormat="1" applyFont="1" applyBorder="1"/>
    <xf numFmtId="0" fontId="2" fillId="2" borderId="2" xfId="0" applyFont="1" applyFill="1" applyBorder="1"/>
    <xf numFmtId="0" fontId="4" fillId="0" borderId="2" xfId="0" applyFont="1" applyBorder="1"/>
    <xf numFmtId="0" fontId="4" fillId="0" borderId="37" xfId="0" applyFont="1" applyBorder="1"/>
    <xf numFmtId="0" fontId="4" fillId="0" borderId="4" xfId="0" applyFont="1" applyBorder="1"/>
    <xf numFmtId="0" fontId="4" fillId="0" borderId="3" xfId="0" applyFont="1" applyBorder="1"/>
    <xf numFmtId="0" fontId="4" fillId="0" borderId="38" xfId="0" applyFont="1" applyBorder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5B8A-73D8-4844-B904-1A533CDE451A}">
  <dimension ref="A1:L28"/>
  <sheetViews>
    <sheetView tabSelected="1" workbookViewId="0">
      <selection activeCell="G32" sqref="G32"/>
    </sheetView>
  </sheetViews>
  <sheetFormatPr defaultRowHeight="12" x14ac:dyDescent="0.2"/>
  <cols>
    <col min="1" max="1" width="51" style="15" customWidth="1"/>
    <col min="2" max="12" width="7.85546875" style="15" customWidth="1"/>
    <col min="13" max="16384" width="9.140625" style="15"/>
  </cols>
  <sheetData>
    <row r="1" spans="1:12" ht="12.75" thickBot="1" x14ac:dyDescent="0.25">
      <c r="A1" s="13" t="s">
        <v>28</v>
      </c>
      <c r="B1" s="14"/>
      <c r="C1" s="14"/>
      <c r="D1" s="14"/>
      <c r="E1" s="14"/>
      <c r="F1" s="14"/>
      <c r="G1" s="14"/>
      <c r="H1" s="14"/>
      <c r="I1" s="14"/>
      <c r="J1" s="14" t="s">
        <v>0</v>
      </c>
      <c r="K1" s="14"/>
      <c r="L1" s="14"/>
    </row>
    <row r="2" spans="1:12" ht="24.75" thickBot="1" x14ac:dyDescent="0.25">
      <c r="A2" s="1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7" t="s">
        <v>7</v>
      </c>
      <c r="H2" s="18" t="s">
        <v>8</v>
      </c>
      <c r="I2" s="19" t="s">
        <v>9</v>
      </c>
      <c r="J2" s="19" t="s">
        <v>10</v>
      </c>
      <c r="K2" s="20" t="s">
        <v>11</v>
      </c>
      <c r="L2" s="21" t="s">
        <v>12</v>
      </c>
    </row>
    <row r="3" spans="1:12" x14ac:dyDescent="0.2">
      <c r="A3" s="2"/>
      <c r="B3" s="22"/>
      <c r="C3" s="22"/>
      <c r="D3" s="22"/>
      <c r="E3" s="23"/>
      <c r="F3" s="24"/>
      <c r="G3" s="25"/>
      <c r="H3" s="26"/>
      <c r="I3" s="27"/>
      <c r="J3" s="24"/>
      <c r="K3" s="24"/>
      <c r="L3" s="28"/>
    </row>
    <row r="4" spans="1:12" x14ac:dyDescent="0.2">
      <c r="A4" s="3" t="s">
        <v>13</v>
      </c>
      <c r="B4" s="29">
        <v>2870</v>
      </c>
      <c r="C4" s="29">
        <v>2980</v>
      </c>
      <c r="D4" s="29">
        <v>3185</v>
      </c>
      <c r="E4" s="29">
        <v>4029</v>
      </c>
      <c r="F4" s="30">
        <v>5723</v>
      </c>
      <c r="G4" s="30">
        <v>4607</v>
      </c>
      <c r="H4" s="30">
        <v>4650</v>
      </c>
      <c r="I4" s="30">
        <v>4670</v>
      </c>
      <c r="J4" s="30">
        <v>4700</v>
      </c>
      <c r="K4" s="30">
        <v>4705</v>
      </c>
      <c r="L4" s="31">
        <v>4707</v>
      </c>
    </row>
    <row r="5" spans="1:12" x14ac:dyDescent="0.2">
      <c r="A5" s="3" t="s">
        <v>14</v>
      </c>
      <c r="B5" s="29">
        <v>412</v>
      </c>
      <c r="C5" s="29">
        <v>227</v>
      </c>
      <c r="D5" s="29">
        <v>2983</v>
      </c>
      <c r="E5" s="29">
        <v>3799</v>
      </c>
      <c r="F5" s="30">
        <v>2238</v>
      </c>
      <c r="G5" s="30">
        <v>3001</v>
      </c>
      <c r="H5" s="30">
        <v>3005</v>
      </c>
      <c r="I5" s="30">
        <v>2300</v>
      </c>
      <c r="J5" s="30">
        <v>2350</v>
      </c>
      <c r="K5" s="30">
        <v>2350</v>
      </c>
      <c r="L5" s="32">
        <v>2350</v>
      </c>
    </row>
    <row r="6" spans="1:12" x14ac:dyDescent="0.2">
      <c r="A6" s="4" t="s">
        <v>15</v>
      </c>
      <c r="B6" s="29">
        <v>0</v>
      </c>
      <c r="C6" s="29">
        <v>719</v>
      </c>
      <c r="D6" s="29">
        <v>2280</v>
      </c>
      <c r="E6" s="29">
        <v>2286</v>
      </c>
      <c r="F6" s="30">
        <v>1532</v>
      </c>
      <c r="G6" s="30">
        <v>0</v>
      </c>
      <c r="H6" s="30">
        <v>0</v>
      </c>
      <c r="I6" s="33">
        <v>0</v>
      </c>
      <c r="J6" s="33">
        <v>0</v>
      </c>
      <c r="K6" s="33">
        <v>0</v>
      </c>
      <c r="L6" s="31">
        <v>0</v>
      </c>
    </row>
    <row r="7" spans="1:12" ht="12.75" thickBot="1" x14ac:dyDescent="0.25">
      <c r="A7" s="5" t="s">
        <v>16</v>
      </c>
      <c r="B7" s="34">
        <f>SUM(B4:B6)</f>
        <v>3282</v>
      </c>
      <c r="C7" s="34">
        <f>SUM(C4:C6)</f>
        <v>3926</v>
      </c>
      <c r="D7" s="34">
        <f>SUM(D4:D6)</f>
        <v>8448</v>
      </c>
      <c r="E7" s="34">
        <f>SUM(E4:E6)</f>
        <v>10114</v>
      </c>
      <c r="F7" s="35">
        <f t="shared" ref="F7:L7" si="0">SUM(F4:F6)</f>
        <v>9493</v>
      </c>
      <c r="G7" s="35">
        <f t="shared" si="0"/>
        <v>7608</v>
      </c>
      <c r="H7" s="35">
        <f t="shared" si="0"/>
        <v>7655</v>
      </c>
      <c r="I7" s="35">
        <f t="shared" si="0"/>
        <v>6970</v>
      </c>
      <c r="J7" s="35">
        <f t="shared" si="0"/>
        <v>7050</v>
      </c>
      <c r="K7" s="35">
        <f t="shared" si="0"/>
        <v>7055</v>
      </c>
      <c r="L7" s="36">
        <f t="shared" si="0"/>
        <v>7057</v>
      </c>
    </row>
    <row r="8" spans="1:12" x14ac:dyDescent="0.2">
      <c r="A8" s="2"/>
      <c r="B8" s="37"/>
      <c r="C8" s="37"/>
      <c r="D8" s="37"/>
      <c r="E8" s="37"/>
      <c r="F8" s="38"/>
      <c r="G8" s="39"/>
      <c r="H8" s="40"/>
      <c r="I8" s="41"/>
      <c r="J8" s="38"/>
      <c r="K8" s="42"/>
      <c r="L8" s="43"/>
    </row>
    <row r="9" spans="1:12" x14ac:dyDescent="0.2">
      <c r="A9" s="4" t="s">
        <v>17</v>
      </c>
      <c r="B9" s="29">
        <v>29005</v>
      </c>
      <c r="C9" s="29">
        <v>32694</v>
      </c>
      <c r="D9" s="29">
        <v>88010</v>
      </c>
      <c r="E9" s="29">
        <v>36197</v>
      </c>
      <c r="F9" s="30">
        <v>55363</v>
      </c>
      <c r="G9" s="44">
        <v>27877</v>
      </c>
      <c r="H9" s="44">
        <f>H10+H11</f>
        <v>28318</v>
      </c>
      <c r="I9" s="44">
        <f t="shared" ref="I9:L9" si="1">I10+I11</f>
        <v>28635</v>
      </c>
      <c r="J9" s="44">
        <f t="shared" si="1"/>
        <v>28947</v>
      </c>
      <c r="K9" s="30">
        <f t="shared" si="1"/>
        <v>29319</v>
      </c>
      <c r="L9" s="45">
        <f t="shared" si="1"/>
        <v>29471</v>
      </c>
    </row>
    <row r="10" spans="1:12" x14ac:dyDescent="0.2">
      <c r="A10" s="6" t="s">
        <v>18</v>
      </c>
      <c r="B10" s="29">
        <v>19939</v>
      </c>
      <c r="C10" s="29">
        <v>21075</v>
      </c>
      <c r="D10" s="29">
        <v>21560</v>
      </c>
      <c r="E10" s="29">
        <v>24524</v>
      </c>
      <c r="F10" s="30">
        <v>27097</v>
      </c>
      <c r="G10" s="44">
        <v>27810</v>
      </c>
      <c r="H10" s="44">
        <v>28251</v>
      </c>
      <c r="I10" s="44">
        <v>28567</v>
      </c>
      <c r="J10" s="44">
        <v>28879</v>
      </c>
      <c r="K10" s="30">
        <v>29250</v>
      </c>
      <c r="L10" s="45">
        <v>29401</v>
      </c>
    </row>
    <row r="11" spans="1:12" x14ac:dyDescent="0.2">
      <c r="A11" s="6" t="s">
        <v>19</v>
      </c>
      <c r="B11" s="29">
        <v>53</v>
      </c>
      <c r="C11" s="29">
        <v>56</v>
      </c>
      <c r="D11" s="29">
        <v>59</v>
      </c>
      <c r="E11" s="29">
        <v>64</v>
      </c>
      <c r="F11" s="30">
        <v>64</v>
      </c>
      <c r="G11" s="44">
        <v>67</v>
      </c>
      <c r="H11" s="44">
        <v>67</v>
      </c>
      <c r="I11" s="44">
        <v>68</v>
      </c>
      <c r="J11" s="44">
        <v>68</v>
      </c>
      <c r="K11" s="30">
        <v>69</v>
      </c>
      <c r="L11" s="45">
        <v>70</v>
      </c>
    </row>
    <row r="12" spans="1:12" ht="12.75" thickBot="1" x14ac:dyDescent="0.25">
      <c r="A12" s="5" t="s">
        <v>20</v>
      </c>
      <c r="B12" s="34">
        <f>B7+B9</f>
        <v>32287</v>
      </c>
      <c r="C12" s="34">
        <f>C7+C9</f>
        <v>36620</v>
      </c>
      <c r="D12" s="34">
        <f>D7+D9</f>
        <v>96458</v>
      </c>
      <c r="E12" s="34">
        <f>E7+E9</f>
        <v>46311</v>
      </c>
      <c r="F12" s="35">
        <f t="shared" ref="F12:L12" si="2">F7+F9</f>
        <v>64856</v>
      </c>
      <c r="G12" s="35">
        <f t="shared" si="2"/>
        <v>35485</v>
      </c>
      <c r="H12" s="35">
        <f t="shared" si="2"/>
        <v>35973</v>
      </c>
      <c r="I12" s="35">
        <f t="shared" si="2"/>
        <v>35605</v>
      </c>
      <c r="J12" s="35">
        <f t="shared" si="2"/>
        <v>35997</v>
      </c>
      <c r="K12" s="35">
        <f t="shared" si="2"/>
        <v>36374</v>
      </c>
      <c r="L12" s="46">
        <f t="shared" si="2"/>
        <v>36528</v>
      </c>
    </row>
    <row r="13" spans="1:12" x14ac:dyDescent="0.2">
      <c r="A13" s="7"/>
      <c r="B13" s="47"/>
      <c r="C13" s="47"/>
      <c r="D13" s="47"/>
      <c r="E13" s="47"/>
      <c r="F13" s="48"/>
      <c r="G13" s="49"/>
      <c r="H13" s="50"/>
      <c r="I13" s="51"/>
      <c r="J13" s="48"/>
      <c r="K13" s="48"/>
      <c r="L13" s="52"/>
    </row>
    <row r="14" spans="1:12" x14ac:dyDescent="0.2">
      <c r="A14" s="3" t="s">
        <v>21</v>
      </c>
      <c r="B14" s="53">
        <v>22932</v>
      </c>
      <c r="C14" s="53">
        <v>23920</v>
      </c>
      <c r="D14" s="53">
        <v>29858</v>
      </c>
      <c r="E14" s="53">
        <v>31474</v>
      </c>
      <c r="F14" s="54">
        <v>37775</v>
      </c>
      <c r="G14" s="54">
        <v>30374</v>
      </c>
      <c r="H14" s="54">
        <v>28954</v>
      </c>
      <c r="I14" s="54">
        <v>29258</v>
      </c>
      <c r="J14" s="54">
        <v>29354</v>
      </c>
      <c r="K14" s="54">
        <v>30154</v>
      </c>
      <c r="L14" s="32">
        <v>30156</v>
      </c>
    </row>
    <row r="15" spans="1:12" x14ac:dyDescent="0.2">
      <c r="A15" s="3" t="s">
        <v>22</v>
      </c>
      <c r="B15" s="53">
        <v>40846</v>
      </c>
      <c r="C15" s="53">
        <v>27792</v>
      </c>
      <c r="D15" s="53">
        <v>15913</v>
      </c>
      <c r="E15" s="53">
        <v>30269</v>
      </c>
      <c r="F15" s="54">
        <v>15722</v>
      </c>
      <c r="G15" s="55">
        <v>29611</v>
      </c>
      <c r="H15" s="56">
        <v>15211</v>
      </c>
      <c r="I15" s="57">
        <v>4000</v>
      </c>
      <c r="J15" s="54">
        <v>4000</v>
      </c>
      <c r="K15" s="54">
        <v>4500</v>
      </c>
      <c r="L15" s="32">
        <v>4500</v>
      </c>
    </row>
    <row r="16" spans="1:12" ht="12.75" thickBot="1" x14ac:dyDescent="0.25">
      <c r="A16" s="5" t="s">
        <v>23</v>
      </c>
      <c r="B16" s="34">
        <f>SUM(B14:B15)</f>
        <v>63778</v>
      </c>
      <c r="C16" s="34">
        <f>SUM(C14:C15)</f>
        <v>51712</v>
      </c>
      <c r="D16" s="34">
        <f>SUM(D14:D15)</f>
        <v>45771</v>
      </c>
      <c r="E16" s="34">
        <f>SUM(E14:E15)</f>
        <v>61743</v>
      </c>
      <c r="F16" s="35">
        <f t="shared" ref="F16:L16" si="3">SUM(F14:F15)</f>
        <v>53497</v>
      </c>
      <c r="G16" s="35">
        <f t="shared" si="3"/>
        <v>59985</v>
      </c>
      <c r="H16" s="35">
        <f t="shared" si="3"/>
        <v>44165</v>
      </c>
      <c r="I16" s="35">
        <f t="shared" si="3"/>
        <v>33258</v>
      </c>
      <c r="J16" s="35">
        <f t="shared" si="3"/>
        <v>33354</v>
      </c>
      <c r="K16" s="35">
        <f t="shared" si="3"/>
        <v>34654</v>
      </c>
      <c r="L16" s="36">
        <f t="shared" si="3"/>
        <v>34656</v>
      </c>
    </row>
    <row r="17" spans="1:12" ht="12.75" thickBot="1" x14ac:dyDescent="0.25">
      <c r="A17" s="2"/>
      <c r="B17" s="37"/>
      <c r="C17" s="37"/>
      <c r="D17" s="37"/>
      <c r="E17" s="37"/>
      <c r="F17" s="38"/>
      <c r="G17" s="39"/>
      <c r="H17" s="40"/>
      <c r="I17" s="41"/>
      <c r="J17" s="38"/>
      <c r="K17" s="38"/>
      <c r="L17" s="58"/>
    </row>
    <row r="18" spans="1:12" ht="12.75" thickBot="1" x14ac:dyDescent="0.25">
      <c r="A18" s="1" t="s">
        <v>24</v>
      </c>
      <c r="B18" s="59">
        <f t="shared" ref="B18:D18" si="4">B12-B16</f>
        <v>-31491</v>
      </c>
      <c r="C18" s="59">
        <f t="shared" si="4"/>
        <v>-15092</v>
      </c>
      <c r="D18" s="59">
        <f t="shared" si="4"/>
        <v>50687</v>
      </c>
      <c r="E18" s="59">
        <f>E12-E16</f>
        <v>-15432</v>
      </c>
      <c r="F18" s="60">
        <f t="shared" ref="F18:L18" si="5">F12-F16</f>
        <v>11359</v>
      </c>
      <c r="G18" s="60">
        <f t="shared" si="5"/>
        <v>-24500</v>
      </c>
      <c r="H18" s="60">
        <f t="shared" si="5"/>
        <v>-8192</v>
      </c>
      <c r="I18" s="60">
        <f t="shared" si="5"/>
        <v>2347</v>
      </c>
      <c r="J18" s="60">
        <f t="shared" si="5"/>
        <v>2643</v>
      </c>
      <c r="K18" s="60">
        <f t="shared" si="5"/>
        <v>1720</v>
      </c>
      <c r="L18" s="61">
        <f t="shared" si="5"/>
        <v>1872</v>
      </c>
    </row>
    <row r="19" spans="1:12" x14ac:dyDescent="0.2">
      <c r="A19" s="2"/>
      <c r="B19" s="37"/>
      <c r="C19" s="37"/>
      <c r="D19" s="37"/>
      <c r="E19" s="37"/>
      <c r="F19" s="38"/>
      <c r="G19" s="39"/>
      <c r="H19" s="40"/>
      <c r="I19" s="41"/>
      <c r="J19" s="38"/>
      <c r="K19" s="38"/>
      <c r="L19" s="62"/>
    </row>
    <row r="20" spans="1:12" x14ac:dyDescent="0.2">
      <c r="A20" s="8"/>
      <c r="B20" s="63"/>
      <c r="C20" s="63"/>
      <c r="D20" s="63"/>
      <c r="E20" s="63"/>
      <c r="F20" s="64"/>
      <c r="G20" s="65"/>
      <c r="H20" s="66"/>
      <c r="I20" s="67"/>
      <c r="J20" s="64"/>
      <c r="K20" s="64"/>
      <c r="L20" s="68"/>
    </row>
    <row r="21" spans="1:12" x14ac:dyDescent="0.2">
      <c r="A21" s="9" t="s">
        <v>25</v>
      </c>
      <c r="B21" s="69"/>
      <c r="C21" s="69"/>
      <c r="D21" s="69"/>
      <c r="E21" s="69"/>
      <c r="F21" s="70"/>
      <c r="G21" s="71"/>
      <c r="H21" s="72"/>
      <c r="I21" s="73"/>
      <c r="J21" s="70"/>
      <c r="K21" s="70"/>
      <c r="L21" s="74"/>
    </row>
    <row r="22" spans="1:12" ht="24" x14ac:dyDescent="0.2">
      <c r="A22" s="10" t="s">
        <v>26</v>
      </c>
      <c r="B22" s="53">
        <v>1400</v>
      </c>
      <c r="C22" s="53">
        <v>1400</v>
      </c>
      <c r="D22" s="53">
        <v>1400</v>
      </c>
      <c r="E22" s="53">
        <v>1400</v>
      </c>
      <c r="F22" s="75">
        <v>1400</v>
      </c>
      <c r="G22" s="76">
        <v>1400</v>
      </c>
      <c r="H22" s="75"/>
      <c r="I22" s="76"/>
      <c r="J22" s="75"/>
      <c r="K22" s="76"/>
      <c r="L22" s="77"/>
    </row>
    <row r="23" spans="1:12" ht="12.75" thickBot="1" x14ac:dyDescent="0.25">
      <c r="A23" s="11" t="s">
        <v>27</v>
      </c>
      <c r="B23" s="78"/>
      <c r="C23" s="78"/>
      <c r="D23" s="78"/>
      <c r="E23" s="78"/>
      <c r="F23" s="79"/>
      <c r="G23" s="80"/>
      <c r="H23" s="81"/>
      <c r="I23" s="82"/>
      <c r="J23" s="79"/>
      <c r="K23" s="79"/>
      <c r="L23" s="83"/>
    </row>
    <row r="24" spans="1:12" ht="12.75" thickBot="1" x14ac:dyDescent="0.25">
      <c r="A24" s="12"/>
      <c r="B24" s="84"/>
      <c r="C24" s="84"/>
      <c r="D24" s="84"/>
      <c r="E24" s="84"/>
      <c r="F24" s="85"/>
      <c r="G24" s="86"/>
      <c r="H24" s="87"/>
      <c r="I24" s="88"/>
      <c r="J24" s="85"/>
      <c r="K24" s="85"/>
      <c r="L24" s="89"/>
    </row>
    <row r="27" spans="1:12" x14ac:dyDescent="0.2">
      <c r="G27" s="90" t="s">
        <v>29</v>
      </c>
      <c r="H27" s="15" t="s">
        <v>30</v>
      </c>
    </row>
    <row r="28" spans="1:12" x14ac:dyDescent="0.2">
      <c r="G28" s="15" t="s">
        <v>31</v>
      </c>
    </row>
  </sheetData>
  <printOptions horizontalCentered="1"/>
  <pageMargins left="0" right="0" top="0.39370078740157483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Matějka Jiří (MHMP, ROZ)</dc:creator>
  <cp:lastModifiedBy>Michaela Koukolíčková</cp:lastModifiedBy>
  <cp:lastPrinted>2025-02-03T15:20:33Z</cp:lastPrinted>
  <dcterms:created xsi:type="dcterms:W3CDTF">2024-11-19T13:56:32Z</dcterms:created>
  <dcterms:modified xsi:type="dcterms:W3CDTF">2025-02-03T15:26:49Z</dcterms:modified>
</cp:coreProperties>
</file>